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aiconline.sharepoint.com/teams/FilingSolutionsImplementation/OPTins/Marketing/State Information/State Folders/Nebraska/Forms/Premium Tax/2025/Annual/"/>
    </mc:Choice>
  </mc:AlternateContent>
  <xr:revisionPtr revIDLastSave="36" documentId="13_ncr:1_{00E23821-2912-44EB-B5AC-B93BE9ABF538}" xr6:coauthVersionLast="47" xr6:coauthVersionMax="47" xr10:uidLastSave="{5B21CBEE-2515-48CB-BDEB-5377F5D4B74F}"/>
  <bookViews>
    <workbookView xWindow="-110" yWindow="-110" windowWidth="25180" windowHeight="16140" xr2:uid="{00000000-000D-0000-FFFF-FFFF00000000}"/>
  </bookViews>
  <sheets>
    <sheet name="Sheet1" sheetId="1" r:id="rId1"/>
  </sheets>
  <definedNames>
    <definedName name="AOP_NE_Dividends_Paid">Sheet1!$D$60</definedName>
    <definedName name="AOP_NE_Other_deductions">Sheet1!$D$59</definedName>
    <definedName name="AOP_NE_Prem">Sheet1!$D$58</definedName>
    <definedName name="AOP_NE_Tax">Sheet1!$D$63</definedName>
    <definedName name="AOP_NE_Tax_rate">Sheet1!$D$62</definedName>
    <definedName name="AOP_NE_Taxable_Prem">Sheet1!$D$61</definedName>
    <definedName name="City">Sheet1!$C$15</definedName>
    <definedName name="Company_Name">Sheet1!$C$13</definedName>
    <definedName name="Contact_Person">Sheet1!$C$9</definedName>
    <definedName name="CURRENT_YEAR_CREDIT_BALANCE_25">Sheet1!$D$109</definedName>
    <definedName name="Email_Address">Sheet1!$C$10</definedName>
    <definedName name="Federal_Tax_ID_Number">Sheet1!$C$11</definedName>
    <definedName name="GRP_AH_NE_Credit_Prem">Sheet1!$D$42</definedName>
    <definedName name="GRP_AH_NE_Dividends_paid">Sheet1!$D$44</definedName>
    <definedName name="GRP_AH_NE_Other_deductions">Sheet1!$D$43</definedName>
    <definedName name="GRP_AH_NE_Prem">Sheet1!$D$41</definedName>
    <definedName name="GRP_AH_NE_Tax">Sheet1!$D$47</definedName>
    <definedName name="GRP_AH_NE_Tax_rate">Sheet1!$D$46</definedName>
    <definedName name="GRP_AH_NE_Taxable_Prem">Sheet1!$D$45</definedName>
    <definedName name="IN_AH_NE_Dividends_Paid">Sheet1!$D$52</definedName>
    <definedName name="IN_AH_NE_Other_deductions">Sheet1!$D$51</definedName>
    <definedName name="IN_AH_NE_Prem">Sheet1!$D$50</definedName>
    <definedName name="IN_AH_NE_Tax">Sheet1!$D$55</definedName>
    <definedName name="IN_AH_NE_Tax_rate">Sheet1!$D$54</definedName>
    <definedName name="IN_AH_NE_Taxable_Prem">Sheet1!$D$53</definedName>
    <definedName name="LOSSES_PAID_OTHERTHANFLD48_49">Sheet1!$D$91</definedName>
    <definedName name="NAIC_Number">Sheet1!$C$8</definedName>
    <definedName name="NE_TAX_AFTER_DED_8">Sheet1!$D$99</definedName>
    <definedName name="NE_TAX_AFTER_DED_8_1">Sheet1!$D$64</definedName>
    <definedName name="NE_WC_COURT_FUND_TAX_10">Sheet1!$D$100</definedName>
    <definedName name="NE_WC_COURT_FUND_TAX_10_1">Sheet1!$D$87</definedName>
    <definedName name="NE_WC_SEC_INJURY_FUND_TAX_50">Sheet1!$D$101</definedName>
    <definedName name="NE_WC_SEC_INJURY_FUND_TAX_50_1">Sheet1!$D$94</definedName>
    <definedName name="Organized_Under_the_Laws_of">Sheet1!$C$18</definedName>
    <definedName name="Overpayment">Sheet1!$D$107</definedName>
    <definedName name="PREPAYMENTS_APPLIED_22">Sheet1!$D$103</definedName>
    <definedName name="_xlnm.Print_Area" localSheetId="0">Sheet1!$A$1:$D$111</definedName>
    <definedName name="State">Sheet1!$C$16</definedName>
    <definedName name="Street_Address_1">Sheet1!$C$14</definedName>
    <definedName name="SUSPENSE_ACCT_PAYMENT_31">Sheet1!$D$106</definedName>
    <definedName name="TAX_OVERPAY_REFUND_REQUEST_24">Sheet1!$D$108</definedName>
    <definedName name="Telephone">Sheet1!$C$12</definedName>
    <definedName name="Total_Prepayments">Sheet1!$D$105</definedName>
    <definedName name="Total_TaxesFeesAssessments">Sheet1!$D$102</definedName>
    <definedName name="TYPE_OF_INSURER">Sheet1!$C$22</definedName>
    <definedName name="UNAPPLIED_CREDIT_BALANCE_23">Sheet1!$D$104</definedName>
    <definedName name="version">Sheet1!$G$1</definedName>
    <definedName name="WCCF_NE_prem">Sheet1!$D$85</definedName>
    <definedName name="WCCF_NE_Tax_rate">Sheet1!$D$86</definedName>
    <definedName name="WCTF_NE_AnnualLosses">Sheet1!$D$92</definedName>
    <definedName name="WCTF_NE_Tax_rate">Sheet1!$D$93</definedName>
    <definedName name="WORKERS_COMP_PAID_LOSSESS_48">Sheet1!$D$90</definedName>
    <definedName name="Zip_Code">Sheet1!$C$17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1" l="1"/>
  <c r="D100" i="1"/>
  <c r="D105" i="1"/>
  <c r="D102" i="1"/>
  <c r="D61" i="1"/>
  <c r="D63" i="1"/>
  <c r="D53" i="1"/>
  <c r="D55" i="1"/>
  <c r="D64" i="1"/>
  <c r="D45" i="1"/>
  <c r="D47" i="1"/>
  <c r="D99" i="1"/>
  <c r="F113" i="1"/>
  <c r="F115" i="1"/>
  <c r="D107" i="1" s="1"/>
  <c r="D109" i="1" s="1"/>
  <c r="D106" i="1"/>
</calcChain>
</file>

<file path=xl/sharedStrings.xml><?xml version="1.0" encoding="utf-8"?>
<sst xmlns="http://schemas.openxmlformats.org/spreadsheetml/2006/main" count="69" uniqueCount="61">
  <si>
    <t>STATE OF NEBRASKA</t>
  </si>
  <si>
    <t>DEPARTMENT OF INSURANCE</t>
  </si>
  <si>
    <t>Domestic Intergovermental Risk Management Pools</t>
  </si>
  <si>
    <t>COMPANY INFORMATION</t>
  </si>
  <si>
    <t>NAIC Number</t>
  </si>
  <si>
    <t>Contact Person</t>
  </si>
  <si>
    <t>E-Mail Address</t>
  </si>
  <si>
    <t>Federal Tax I.D. Number</t>
  </si>
  <si>
    <t>Telephone</t>
  </si>
  <si>
    <t>Company Name</t>
  </si>
  <si>
    <t>Street Address</t>
  </si>
  <si>
    <t>City</t>
  </si>
  <si>
    <t>State</t>
  </si>
  <si>
    <t>Zip Code</t>
  </si>
  <si>
    <t>Organized Under the Laws of</t>
  </si>
  <si>
    <t>NE</t>
  </si>
  <si>
    <t>TYPE OF INSURER:</t>
  </si>
  <si>
    <t>Pools</t>
  </si>
  <si>
    <t>SECTION II - PREMIUM TAX</t>
  </si>
  <si>
    <t>GROUP ACCIDENT AND HEALTH PREMIUMS</t>
  </si>
  <si>
    <t>Gross direct premiums received on Nebraska business</t>
  </si>
  <si>
    <t>Credit (group) premiums received on Nebraska business</t>
  </si>
  <si>
    <t>Less amount paid for excess or aggregate insurance</t>
  </si>
  <si>
    <t>Dividends paid or credited to policyholders</t>
  </si>
  <si>
    <t>Net taxable premiums (Line 1 plus Line 2 minus Line 3 minus Line 4)</t>
  </si>
  <si>
    <t>Tax rate applicable</t>
  </si>
  <si>
    <t>Tax (Multiply Line 5 by Line 6)</t>
  </si>
  <si>
    <t>CREDIT INDIVIDUAL &amp; ALL OTHER ACCIDENT AND HEALTH PREMIUMS</t>
  </si>
  <si>
    <t>Gross direct premiums received on Nebraska business (Medicare Part D premiums not taxed)</t>
  </si>
  <si>
    <t>Net taxable premiums (Line 8 minus Line 9 minus Line 10)</t>
  </si>
  <si>
    <t>Tax (Multiply Line 11 by Line 12)</t>
  </si>
  <si>
    <t>ALL OTHER PREMIUMS</t>
  </si>
  <si>
    <t>Net taxable premiums (Line 14 minus Line 15 minus Line 16)</t>
  </si>
  <si>
    <t>Tax (Multiply Line 17 by Line 18)</t>
  </si>
  <si>
    <t>Net premium tax (Line 7 plus Line 13 and Line 19)</t>
  </si>
  <si>
    <t>SECTION III – WORKERS’ COMPENSATION COURT CASH FUND TAX</t>
  </si>
  <si>
    <t>Gross Direct Premiums Workers Compensation</t>
  </si>
  <si>
    <t>TAX (MULTIPLY LINE 21 BY LINE 22, IF LESS THAN ZERO, ENTER ZERO)</t>
  </si>
  <si>
    <t>The entry from annual statement page 19, line 16, column 5 (workers’ compensation paid losses)</t>
  </si>
  <si>
    <t>Losses paid under deductible forms that are not included in Line 24 (explanation below)</t>
  </si>
  <si>
    <t>Sum of Lines 24 and 25</t>
  </si>
  <si>
    <t>Rate applicable</t>
  </si>
  <si>
    <t>ASSESSMENT (MULTIPLY LINE 26 BY LINE 27, IF LESS THAN ZERO, ENTER ZERO)</t>
  </si>
  <si>
    <t>SECTION V – SUMMARY OF TAXES</t>
  </si>
  <si>
    <t>Premium tax (Line 20)</t>
  </si>
  <si>
    <t>Workers’ Compensation Court Cash Fund Tax (Line 23)</t>
  </si>
  <si>
    <t>Workers’ Compensation Court Trust Fund Assessment (Line 28)</t>
  </si>
  <si>
    <t>Total taxes (Sum of Lines 29 through 31)</t>
  </si>
  <si>
    <t>Prepayments (April 15, June 15, September 15; payments and applied credits)</t>
  </si>
  <si>
    <t>Unapplied credit balance</t>
  </si>
  <si>
    <t>Total prepayments and unapplied credits (Line 33 plus Line 34)</t>
  </si>
  <si>
    <t>Balance due (If Line 32 is greater than Line 35, enter amount. Enclose payment of this amount).</t>
  </si>
  <si>
    <t>Overpayment (If Line 35 is greater than Line 32, enter amount here)</t>
  </si>
  <si>
    <t>Amount to be refunded</t>
  </si>
  <si>
    <t>version</t>
  </si>
  <si>
    <t>Explanation: Two types of workers’ compensation forms involving deductibles are allowed under Nebraska workers’ compensation law. One form is for small medical claims with deductible options up to $5,000. The other form is large deductibles applying to medical and indemnity losses combined, with a minimum deductible amount of $50,000. Under both of these forms the insurer is obligated to pay these claims on behalf of the employer and then seek reimbursement from the employer. These reimbursed and to-be-reimbursed losses are not included in losses shown on the annual statement state page but remain part of the basis of taxation for the Trust Fund. (They are also reported to the National Council on Compensation Insurance and used for experience rating.) On line 25 show the amount of these reimbursed and to-be-reimbursed losses that were paid during the taxable year.</t>
  </si>
  <si>
    <t>SECTION IV – WORKERS’ COMPENSATION COURT TRUST FUND - Assessment Not Applicable for filing year 2023</t>
  </si>
  <si>
    <t>ANNUAL TAX RETURN FOR YEAR ENDING DECEMBER 31, 2025</t>
  </si>
  <si>
    <t xml:space="preserve">FOR ALL 2025 TAX FILINGS - ALL NUMERIC FIELDS MUST CONTAIN A NUMERIC VALUE. IF A PARTICULAR FIELD IS NOT APPLICABLE PLEASE ENTER THE NUMBER 0 (ZERO).     
</t>
  </si>
  <si>
    <t>NE2025PoolsV1</t>
  </si>
  <si>
    <t>Amount to be credited to 2026 prepayment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</si>
</sst>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000"/>
    <numFmt numFmtId="166" formatCode="[&lt;=9999999]###\-####;\(###\)\ ###\-####"/>
  </numFmts>
  <fonts count="9" x14ac:knownFonts="1">
    <font>
      <sz val="11"/>
      <color theme="1"/>
      <name val="Calibri"/>
      <family val="2"/>
      <scheme val="minor"/>
    </font>
    <font>
      <sz val="10"/>
      <name val="Arial"/>
      <family val="2"/>
    </font>
    <font>
      <sz val="8"/>
      <name val="Arial"/>
      <family val="2"/>
    </font>
    <font>
      <sz val="11"/>
      <name val="Calibri"/>
      <family val="2"/>
    </font>
    <font>
      <sz val="11"/>
      <color theme="0"/>
      <name val="Calibri"/>
      <family val="2"/>
      <scheme val="minor"/>
    </font>
    <font>
      <sz val="11"/>
      <color rgb="FFFF0000"/>
      <name val="Calibri"/>
      <family val="2"/>
      <scheme val="minor"/>
    </font>
    <font>
      <sz val="11"/>
      <color rgb="FF000000"/>
      <name val="Calibri"/>
      <family val="2"/>
    </font>
    <font>
      <b/>
      <sz val="12"/>
      <color rgb="FFFF0000"/>
      <name val="Calibri"/>
      <family val="2"/>
      <scheme val="minor"/>
    </font>
    <font>
      <sz val="9"/>
      <color rgb="FF000000"/>
      <name val="Calibri"/>
      <family val="2"/>
    </font>
  </fonts>
  <fills count="5">
    <fill>
      <patternFill patternType="none"/>
    </fill>
    <fill>
      <patternFill patternType="gray125"/>
    </fill>
    <fill>
      <patternFill patternType="solid">
        <fgColor rgb="FFDBE5F1"/>
        <bgColor rgb="FFDBE5F1"/>
      </patternFill>
    </fill>
    <fill>
      <patternFill patternType="solid">
        <fgColor rgb="FFD8D8D8"/>
        <bgColor rgb="FFD8D8D8"/>
      </patternFill>
    </fill>
    <fill>
      <patternFill patternType="solid">
        <fgColor theme="1"/>
        <bgColor indexed="64"/>
      </patternFill>
    </fill>
  </fills>
  <borders count="21">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0" fontId="1" fillId="0" borderId="0"/>
  </cellStyleXfs>
  <cellXfs count="57">
    <xf numFmtId="0" fontId="0" fillId="0" borderId="0" xfId="0"/>
    <xf numFmtId="0" fontId="1" fillId="0" borderId="0" xfId="1"/>
    <xf numFmtId="0" fontId="6" fillId="0" borderId="1" xfId="1" applyFont="1" applyBorder="1" applyAlignment="1">
      <alignment horizontal="center" vertical="center"/>
    </xf>
    <xf numFmtId="164" fontId="6" fillId="0" borderId="18" xfId="1" applyNumberFormat="1" applyFont="1" applyBorder="1" applyAlignment="1">
      <alignment horizontal="right"/>
    </xf>
    <xf numFmtId="0" fontId="6" fillId="0" borderId="2" xfId="1" applyFont="1" applyBorder="1" applyAlignment="1">
      <alignment horizontal="center" vertical="center"/>
    </xf>
    <xf numFmtId="0" fontId="6" fillId="0" borderId="0" xfId="1" applyFont="1"/>
    <xf numFmtId="0" fontId="2" fillId="0" borderId="0" xfId="1" applyFont="1" applyAlignment="1">
      <alignment horizontal="right"/>
    </xf>
    <xf numFmtId="3" fontId="6" fillId="2" borderId="19" xfId="1" applyNumberFormat="1" applyFont="1" applyFill="1" applyBorder="1" applyAlignment="1" applyProtection="1">
      <alignment horizontal="right"/>
      <protection locked="0"/>
    </xf>
    <xf numFmtId="3" fontId="6" fillId="2" borderId="18" xfId="1" applyNumberFormat="1" applyFont="1" applyFill="1" applyBorder="1" applyAlignment="1" applyProtection="1">
      <alignment horizontal="right"/>
      <protection locked="0"/>
    </xf>
    <xf numFmtId="3" fontId="6" fillId="0" borderId="18" xfId="1" applyNumberFormat="1" applyFont="1" applyBorder="1" applyAlignment="1">
      <alignment horizontal="right"/>
    </xf>
    <xf numFmtId="3" fontId="6" fillId="0" borderId="20" xfId="1" applyNumberFormat="1" applyFont="1" applyBorder="1" applyAlignment="1">
      <alignment horizontal="right"/>
    </xf>
    <xf numFmtId="3" fontId="6" fillId="0" borderId="19" xfId="1" applyNumberFormat="1" applyFont="1" applyBorder="1" applyAlignment="1">
      <alignment horizontal="right"/>
    </xf>
    <xf numFmtId="0" fontId="5" fillId="0" borderId="0" xfId="0" applyFont="1"/>
    <xf numFmtId="0" fontId="4" fillId="0" borderId="0" xfId="0" applyFont="1"/>
    <xf numFmtId="3" fontId="6" fillId="4" borderId="18" xfId="1" applyNumberFormat="1" applyFont="1" applyFill="1" applyBorder="1" applyAlignment="1">
      <alignment horizontal="right"/>
    </xf>
    <xf numFmtId="0" fontId="6" fillId="4" borderId="1" xfId="1" applyFont="1" applyFill="1" applyBorder="1" applyAlignment="1">
      <alignment horizontal="center" vertical="center"/>
    </xf>
    <xf numFmtId="3" fontId="3" fillId="4" borderId="3" xfId="1" applyNumberFormat="1" applyFont="1" applyFill="1" applyBorder="1" applyAlignment="1">
      <alignment vertical="center" wrapText="1"/>
    </xf>
    <xf numFmtId="3" fontId="6" fillId="4" borderId="19" xfId="1" applyNumberFormat="1" applyFont="1" applyFill="1" applyBorder="1" applyAlignment="1">
      <alignment horizontal="right"/>
    </xf>
    <xf numFmtId="164" fontId="6" fillId="4" borderId="18" xfId="1" applyNumberFormat="1" applyFont="1" applyFill="1" applyBorder="1" applyAlignment="1">
      <alignment horizontal="right"/>
    </xf>
    <xf numFmtId="0" fontId="6" fillId="4" borderId="2" xfId="1" applyFont="1" applyFill="1" applyBorder="1" applyAlignment="1">
      <alignment horizontal="center" vertical="center"/>
    </xf>
    <xf numFmtId="3" fontId="6" fillId="4" borderId="20" xfId="1" applyNumberFormat="1" applyFont="1" applyFill="1" applyBorder="1" applyAlignment="1">
      <alignment horizontal="right"/>
    </xf>
    <xf numFmtId="0" fontId="6" fillId="0" borderId="0" xfId="1" applyFont="1" applyAlignment="1">
      <alignment horizontal="center"/>
    </xf>
    <xf numFmtId="0" fontId="1" fillId="0" borderId="0" xfId="1"/>
    <xf numFmtId="0" fontId="6" fillId="3" borderId="4" xfId="1" applyFont="1" applyFill="1" applyBorder="1" applyAlignment="1">
      <alignment horizontal="center"/>
    </xf>
    <xf numFmtId="0" fontId="1" fillId="0" borderId="5" xfId="1" applyBorder="1"/>
    <xf numFmtId="0" fontId="1" fillId="0" borderId="6" xfId="1" applyBorder="1"/>
    <xf numFmtId="0" fontId="6" fillId="0" borderId="1" xfId="1" applyFont="1" applyBorder="1" applyAlignment="1">
      <alignment horizontal="left"/>
    </xf>
    <xf numFmtId="49" fontId="6" fillId="2" borderId="3" xfId="1" applyNumberFormat="1" applyFont="1" applyFill="1" applyBorder="1" applyAlignment="1" applyProtection="1">
      <alignment horizontal="center"/>
      <protection locked="0"/>
    </xf>
    <xf numFmtId="49" fontId="1" fillId="0" borderId="7" xfId="1" applyNumberFormat="1" applyBorder="1" applyProtection="1">
      <protection locked="0"/>
    </xf>
    <xf numFmtId="165" fontId="6" fillId="2" borderId="3" xfId="1" applyNumberFormat="1" applyFont="1" applyFill="1" applyBorder="1" applyAlignment="1" applyProtection="1">
      <alignment horizontal="center"/>
      <protection locked="0"/>
    </xf>
    <xf numFmtId="165" fontId="1" fillId="0" borderId="7" xfId="1" applyNumberFormat="1" applyBorder="1" applyProtection="1">
      <protection locked="0"/>
    </xf>
    <xf numFmtId="166" fontId="6" fillId="2" borderId="3" xfId="1" applyNumberFormat="1" applyFont="1" applyFill="1" applyBorder="1" applyAlignment="1" applyProtection="1">
      <alignment horizontal="center"/>
      <protection locked="0"/>
    </xf>
    <xf numFmtId="166" fontId="1" fillId="0" borderId="7" xfId="1" applyNumberFormat="1" applyBorder="1" applyProtection="1">
      <protection locked="0"/>
    </xf>
    <xf numFmtId="0" fontId="6" fillId="0" borderId="2" xfId="1" applyFont="1" applyBorder="1" applyAlignment="1">
      <alignment horizontal="left" wrapText="1"/>
    </xf>
    <xf numFmtId="0" fontId="1" fillId="0" borderId="8" xfId="1" applyBorder="1"/>
    <xf numFmtId="49" fontId="6" fillId="0" borderId="9" xfId="1" applyNumberFormat="1" applyFont="1" applyBorder="1" applyAlignment="1">
      <alignment horizontal="center" wrapText="1"/>
    </xf>
    <xf numFmtId="49" fontId="1" fillId="0" borderId="10" xfId="1" applyNumberFormat="1" applyBorder="1"/>
    <xf numFmtId="0" fontId="6" fillId="0" borderId="11" xfId="1" applyFont="1" applyBorder="1" applyAlignment="1">
      <alignment horizontal="left" wrapText="1"/>
    </xf>
    <xf numFmtId="0" fontId="1" fillId="0" borderId="12" xfId="1" applyBorder="1"/>
    <xf numFmtId="49" fontId="6" fillId="0" borderId="12" xfId="1" applyNumberFormat="1" applyFont="1" applyBorder="1" applyAlignment="1">
      <alignment horizontal="center" wrapText="1"/>
    </xf>
    <xf numFmtId="49" fontId="1" fillId="0" borderId="13" xfId="1" applyNumberFormat="1" applyBorder="1"/>
    <xf numFmtId="0" fontId="6" fillId="3" borderId="0" xfId="1" applyFont="1" applyFill="1" applyAlignment="1">
      <alignment horizontal="center"/>
    </xf>
    <xf numFmtId="0" fontId="6" fillId="3" borderId="4" xfId="1" applyFont="1" applyFill="1" applyBorder="1" applyAlignment="1">
      <alignment horizontal="left"/>
    </xf>
    <xf numFmtId="0" fontId="7" fillId="0" borderId="0" xfId="0" applyFont="1" applyAlignment="1">
      <alignment horizontal="center" wrapText="1"/>
    </xf>
    <xf numFmtId="0" fontId="7" fillId="0" borderId="0" xfId="0" applyFont="1" applyAlignment="1">
      <alignment horizontal="center"/>
    </xf>
    <xf numFmtId="0" fontId="6" fillId="0" borderId="0" xfId="1" applyFont="1" applyAlignment="1">
      <alignment horizontal="left" wrapText="1"/>
    </xf>
    <xf numFmtId="0" fontId="6" fillId="0" borderId="8" xfId="1" applyFont="1" applyBorder="1" applyAlignment="1">
      <alignment horizontal="left" wrapText="1"/>
    </xf>
    <xf numFmtId="0" fontId="8" fillId="0" borderId="0" xfId="1" applyFont="1" applyAlignment="1">
      <alignment horizontal="left" wrapText="1"/>
    </xf>
    <xf numFmtId="0" fontId="6" fillId="3" borderId="14" xfId="1" applyFont="1" applyFill="1" applyBorder="1" applyAlignment="1">
      <alignment horizontal="center"/>
    </xf>
    <xf numFmtId="0" fontId="6" fillId="3" borderId="15" xfId="1" applyFont="1" applyFill="1" applyBorder="1" applyAlignment="1">
      <alignment horizontal="center"/>
    </xf>
    <xf numFmtId="0" fontId="6" fillId="3" borderId="16" xfId="1" applyFont="1" applyFill="1" applyBorder="1" applyAlignment="1">
      <alignment horizontal="center"/>
    </xf>
    <xf numFmtId="0" fontId="6" fillId="4" borderId="0" xfId="1" applyFont="1" applyFill="1" applyAlignment="1">
      <alignment horizontal="left" wrapText="1"/>
    </xf>
    <xf numFmtId="0" fontId="1" fillId="4" borderId="0" xfId="1" applyFill="1"/>
    <xf numFmtId="0" fontId="6" fillId="4" borderId="17" xfId="1" applyFont="1" applyFill="1" applyBorder="1" applyAlignment="1">
      <alignment horizontal="left" wrapText="1"/>
    </xf>
    <xf numFmtId="0" fontId="1" fillId="4" borderId="17" xfId="1" applyFill="1" applyBorder="1" applyAlignment="1">
      <alignment wrapText="1"/>
    </xf>
    <xf numFmtId="0" fontId="6" fillId="4" borderId="8" xfId="1" applyFont="1" applyFill="1" applyBorder="1" applyAlignment="1">
      <alignment horizontal="left" wrapText="1"/>
    </xf>
    <xf numFmtId="0" fontId="1" fillId="4" borderId="8" xfId="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5"/>
  <sheetViews>
    <sheetView showGridLines="0" tabSelected="1" view="pageLayout" zoomScaleNormal="100" workbookViewId="0">
      <selection activeCell="C8" sqref="C8:D8"/>
    </sheetView>
  </sheetViews>
  <sheetFormatPr defaultColWidth="9.1796875" defaultRowHeight="14.5" x14ac:dyDescent="0.35"/>
  <cols>
    <col min="1" max="1" width="9.1796875" customWidth="1"/>
    <col min="2" max="2" width="39.7265625" customWidth="1"/>
    <col min="3" max="4" width="21.7265625" customWidth="1"/>
    <col min="5" max="6" width="9.1796875" style="12" hidden="1" customWidth="1"/>
    <col min="7" max="8" width="9.1796875" style="12" customWidth="1"/>
    <col min="9" max="10" width="9.1796875" style="12"/>
  </cols>
  <sheetData>
    <row r="1" spans="1:7" x14ac:dyDescent="0.35">
      <c r="A1" s="21" t="s">
        <v>0</v>
      </c>
      <c r="B1" s="22"/>
      <c r="C1" s="22"/>
      <c r="D1" s="22"/>
      <c r="G1" s="13" t="s">
        <v>54</v>
      </c>
    </row>
    <row r="2" spans="1:7" x14ac:dyDescent="0.35">
      <c r="A2" s="21" t="s">
        <v>1</v>
      </c>
      <c r="B2" s="22"/>
      <c r="C2" s="22"/>
      <c r="D2" s="22"/>
    </row>
    <row r="3" spans="1:7" x14ac:dyDescent="0.35">
      <c r="A3" s="21" t="s">
        <v>57</v>
      </c>
      <c r="B3" s="22"/>
      <c r="C3" s="22"/>
      <c r="D3" s="22"/>
    </row>
    <row r="4" spans="1:7" ht="25.5" customHeight="1" x14ac:dyDescent="0.35"/>
    <row r="5" spans="1:7" x14ac:dyDescent="0.35">
      <c r="A5" s="21" t="s">
        <v>2</v>
      </c>
      <c r="B5" s="22"/>
      <c r="C5" s="22"/>
      <c r="D5" s="22"/>
    </row>
    <row r="6" spans="1:7" ht="27.75" customHeight="1" thickBot="1" x14ac:dyDescent="0.4"/>
    <row r="7" spans="1:7" x14ac:dyDescent="0.35">
      <c r="A7" s="23" t="s">
        <v>3</v>
      </c>
      <c r="B7" s="24"/>
      <c r="C7" s="24"/>
      <c r="D7" s="25"/>
    </row>
    <row r="8" spans="1:7" ht="28.5" customHeight="1" x14ac:dyDescent="0.35">
      <c r="A8" s="26" t="s">
        <v>4</v>
      </c>
      <c r="B8" s="22"/>
      <c r="C8" s="27"/>
      <c r="D8" s="28"/>
    </row>
    <row r="9" spans="1:7" ht="28.5" customHeight="1" x14ac:dyDescent="0.35">
      <c r="A9" s="26" t="s">
        <v>5</v>
      </c>
      <c r="B9" s="22"/>
      <c r="C9" s="27"/>
      <c r="D9" s="28"/>
    </row>
    <row r="10" spans="1:7" ht="28.5" customHeight="1" x14ac:dyDescent="0.35">
      <c r="A10" s="26" t="s">
        <v>6</v>
      </c>
      <c r="B10" s="22"/>
      <c r="C10" s="27"/>
      <c r="D10" s="28"/>
    </row>
    <row r="11" spans="1:7" ht="28.5" customHeight="1" x14ac:dyDescent="0.35">
      <c r="A11" s="26" t="s">
        <v>7</v>
      </c>
      <c r="B11" s="22"/>
      <c r="C11" s="29"/>
      <c r="D11" s="30"/>
    </row>
    <row r="12" spans="1:7" ht="28.5" customHeight="1" x14ac:dyDescent="0.35">
      <c r="A12" s="26" t="s">
        <v>8</v>
      </c>
      <c r="B12" s="22"/>
      <c r="C12" s="31"/>
      <c r="D12" s="32"/>
    </row>
    <row r="13" spans="1:7" ht="28.5" customHeight="1" x14ac:dyDescent="0.35">
      <c r="A13" s="26" t="s">
        <v>9</v>
      </c>
      <c r="B13" s="22"/>
      <c r="C13" s="27"/>
      <c r="D13" s="28"/>
    </row>
    <row r="14" spans="1:7" ht="28.5" customHeight="1" x14ac:dyDescent="0.35">
      <c r="A14" s="26" t="s">
        <v>10</v>
      </c>
      <c r="B14" s="22"/>
      <c r="C14" s="27"/>
      <c r="D14" s="28"/>
    </row>
    <row r="15" spans="1:7" ht="28.5" customHeight="1" x14ac:dyDescent="0.35">
      <c r="A15" s="26" t="s">
        <v>11</v>
      </c>
      <c r="B15" s="22"/>
      <c r="C15" s="27"/>
      <c r="D15" s="28"/>
    </row>
    <row r="16" spans="1:7" ht="28.5" customHeight="1" x14ac:dyDescent="0.35">
      <c r="A16" s="26" t="s">
        <v>12</v>
      </c>
      <c r="B16" s="22"/>
      <c r="C16" s="27"/>
      <c r="D16" s="28"/>
    </row>
    <row r="17" spans="1:4" ht="28.5" customHeight="1" x14ac:dyDescent="0.35">
      <c r="A17" s="26" t="s">
        <v>13</v>
      </c>
      <c r="B17" s="22"/>
      <c r="C17" s="27"/>
      <c r="D17" s="28"/>
    </row>
    <row r="18" spans="1:4" ht="28.5" customHeight="1" thickBot="1" x14ac:dyDescent="0.4">
      <c r="A18" s="33" t="s">
        <v>14</v>
      </c>
      <c r="B18" s="34"/>
      <c r="C18" s="35" t="s">
        <v>15</v>
      </c>
      <c r="D18" s="36"/>
    </row>
    <row r="21" spans="1:4" ht="15" thickBot="1" x14ac:dyDescent="0.4"/>
    <row r="22" spans="1:4" ht="15" thickBot="1" x14ac:dyDescent="0.4">
      <c r="A22" s="37" t="s">
        <v>16</v>
      </c>
      <c r="B22" s="38"/>
      <c r="C22" s="39" t="s">
        <v>17</v>
      </c>
      <c r="D22" s="40"/>
    </row>
    <row r="36" spans="1:4" x14ac:dyDescent="0.35">
      <c r="A36" s="43" t="s">
        <v>58</v>
      </c>
      <c r="B36" s="44"/>
      <c r="C36" s="44"/>
      <c r="D36" s="44"/>
    </row>
    <row r="37" spans="1:4" x14ac:dyDescent="0.35">
      <c r="A37" s="44"/>
      <c r="B37" s="44"/>
      <c r="C37" s="44"/>
      <c r="D37" s="44"/>
    </row>
    <row r="38" spans="1:4" x14ac:dyDescent="0.35">
      <c r="A38" s="41" t="s">
        <v>18</v>
      </c>
      <c r="B38" s="22"/>
      <c r="C38" s="22"/>
      <c r="D38" s="22"/>
    </row>
    <row r="39" spans="1:4" ht="15" thickBot="1" x14ac:dyDescent="0.4"/>
    <row r="40" spans="1:4" x14ac:dyDescent="0.35">
      <c r="A40" s="42" t="s">
        <v>19</v>
      </c>
      <c r="B40" s="24"/>
      <c r="C40" s="24"/>
      <c r="D40" s="25"/>
    </row>
    <row r="41" spans="1:4" x14ac:dyDescent="0.35">
      <c r="A41" s="2">
        <v>1</v>
      </c>
      <c r="B41" s="45" t="s">
        <v>20</v>
      </c>
      <c r="C41" s="22"/>
      <c r="D41" s="7"/>
    </row>
    <row r="42" spans="1:4" x14ac:dyDescent="0.35">
      <c r="A42" s="2">
        <v>2</v>
      </c>
      <c r="B42" s="45" t="s">
        <v>21</v>
      </c>
      <c r="C42" s="22"/>
      <c r="D42" s="8"/>
    </row>
    <row r="43" spans="1:4" x14ac:dyDescent="0.35">
      <c r="A43" s="2">
        <v>3</v>
      </c>
      <c r="B43" s="45" t="s">
        <v>22</v>
      </c>
      <c r="C43" s="22"/>
      <c r="D43" s="8"/>
    </row>
    <row r="44" spans="1:4" x14ac:dyDescent="0.35">
      <c r="A44" s="2">
        <v>4</v>
      </c>
      <c r="B44" s="45" t="s">
        <v>23</v>
      </c>
      <c r="C44" s="22"/>
      <c r="D44" s="8"/>
    </row>
    <row r="45" spans="1:4" x14ac:dyDescent="0.35">
      <c r="A45" s="2">
        <v>5</v>
      </c>
      <c r="B45" s="45" t="s">
        <v>24</v>
      </c>
      <c r="C45" s="22"/>
      <c r="D45" s="9">
        <f>SUM(GRP_AH_NE_Prem+GRP_AH_NE_Credit_Prem-GRP_AH_NE_Other_deductions-GRP_AH_NE_Dividends_paid)</f>
        <v>0</v>
      </c>
    </row>
    <row r="46" spans="1:4" x14ac:dyDescent="0.35">
      <c r="A46" s="2">
        <v>6</v>
      </c>
      <c r="B46" s="45" t="s">
        <v>25</v>
      </c>
      <c r="C46" s="22"/>
      <c r="D46" s="3">
        <v>5.0000000000000001E-3</v>
      </c>
    </row>
    <row r="47" spans="1:4" ht="15" thickBot="1" x14ac:dyDescent="0.4">
      <c r="A47" s="4">
        <v>7</v>
      </c>
      <c r="B47" s="46" t="s">
        <v>26</v>
      </c>
      <c r="C47" s="34"/>
      <c r="D47" s="10">
        <f>ROUND(PRODUCT(D45:D46)*1,0)</f>
        <v>0</v>
      </c>
    </row>
    <row r="48" spans="1:4" ht="30" customHeight="1" thickBot="1" x14ac:dyDescent="0.4"/>
    <row r="49" spans="1:4" x14ac:dyDescent="0.35">
      <c r="A49" s="42" t="s">
        <v>27</v>
      </c>
      <c r="B49" s="24"/>
      <c r="C49" s="24"/>
      <c r="D49" s="25"/>
    </row>
    <row r="50" spans="1:4" ht="30" customHeight="1" x14ac:dyDescent="0.35">
      <c r="A50" s="2">
        <v>8</v>
      </c>
      <c r="B50" s="45" t="s">
        <v>28</v>
      </c>
      <c r="C50" s="22"/>
      <c r="D50" s="7"/>
    </row>
    <row r="51" spans="1:4" x14ac:dyDescent="0.35">
      <c r="A51" s="2">
        <v>9</v>
      </c>
      <c r="B51" s="45" t="s">
        <v>22</v>
      </c>
      <c r="C51" s="22"/>
      <c r="D51" s="8"/>
    </row>
    <row r="52" spans="1:4" x14ac:dyDescent="0.35">
      <c r="A52" s="2">
        <v>10</v>
      </c>
      <c r="B52" s="45" t="s">
        <v>23</v>
      </c>
      <c r="C52" s="22"/>
      <c r="D52" s="8"/>
    </row>
    <row r="53" spans="1:4" x14ac:dyDescent="0.35">
      <c r="A53" s="2">
        <v>11</v>
      </c>
      <c r="B53" s="45" t="s">
        <v>29</v>
      </c>
      <c r="C53" s="22"/>
      <c r="D53" s="9">
        <f>SUM(IN_AH_NE_Prem-IN_AH_NE_Other_deductions-IN_AH_NE_Dividends_Paid)</f>
        <v>0</v>
      </c>
    </row>
    <row r="54" spans="1:4" x14ac:dyDescent="0.35">
      <c r="A54" s="2">
        <v>12</v>
      </c>
      <c r="B54" s="45" t="s">
        <v>25</v>
      </c>
      <c r="C54" s="22"/>
      <c r="D54" s="3">
        <v>0.01</v>
      </c>
    </row>
    <row r="55" spans="1:4" ht="15" thickBot="1" x14ac:dyDescent="0.4">
      <c r="A55" s="4">
        <v>13</v>
      </c>
      <c r="B55" s="46" t="s">
        <v>30</v>
      </c>
      <c r="C55" s="34"/>
      <c r="D55" s="10">
        <f>ROUND(PRODUCT(D53:D54)*1,0)</f>
        <v>0</v>
      </c>
    </row>
    <row r="56" spans="1:4" ht="30" customHeight="1" thickBot="1" x14ac:dyDescent="0.4">
      <c r="A56" s="1"/>
      <c r="B56" s="5"/>
      <c r="C56" s="5"/>
      <c r="D56" s="5"/>
    </row>
    <row r="57" spans="1:4" x14ac:dyDescent="0.35">
      <c r="A57" s="42" t="s">
        <v>31</v>
      </c>
      <c r="B57" s="24"/>
      <c r="C57" s="24"/>
      <c r="D57" s="25"/>
    </row>
    <row r="58" spans="1:4" x14ac:dyDescent="0.35">
      <c r="A58" s="2">
        <v>14</v>
      </c>
      <c r="B58" s="45" t="s">
        <v>20</v>
      </c>
      <c r="C58" s="22"/>
      <c r="D58" s="7"/>
    </row>
    <row r="59" spans="1:4" x14ac:dyDescent="0.35">
      <c r="A59" s="2">
        <v>15</v>
      </c>
      <c r="B59" s="45" t="s">
        <v>22</v>
      </c>
      <c r="C59" s="22"/>
      <c r="D59" s="8"/>
    </row>
    <row r="60" spans="1:4" x14ac:dyDescent="0.35">
      <c r="A60" s="2">
        <v>16</v>
      </c>
      <c r="B60" s="45" t="s">
        <v>23</v>
      </c>
      <c r="C60" s="22"/>
      <c r="D60" s="8"/>
    </row>
    <row r="61" spans="1:4" x14ac:dyDescent="0.35">
      <c r="A61" s="2">
        <v>17</v>
      </c>
      <c r="B61" s="45" t="s">
        <v>32</v>
      </c>
      <c r="C61" s="22"/>
      <c r="D61" s="9">
        <f>SUM(AOP_NE_Prem-AOP_NE_Other_deductions-AOP_NE_Dividends_Paid)</f>
        <v>0</v>
      </c>
    </row>
    <row r="62" spans="1:4" x14ac:dyDescent="0.35">
      <c r="A62" s="2">
        <v>18</v>
      </c>
      <c r="B62" s="45" t="s">
        <v>25</v>
      </c>
      <c r="C62" s="22"/>
      <c r="D62" s="3">
        <v>0.01</v>
      </c>
    </row>
    <row r="63" spans="1:4" x14ac:dyDescent="0.35">
      <c r="A63" s="2">
        <v>19</v>
      </c>
      <c r="B63" s="45" t="s">
        <v>33</v>
      </c>
      <c r="C63" s="22"/>
      <c r="D63" s="9">
        <f>ROUND(PRODUCT(D61:D62)*1,0)</f>
        <v>0</v>
      </c>
    </row>
    <row r="64" spans="1:4" ht="15" thickBot="1" x14ac:dyDescent="0.4">
      <c r="A64" s="4">
        <v>20</v>
      </c>
      <c r="B64" s="46" t="s">
        <v>34</v>
      </c>
      <c r="C64" s="34"/>
      <c r="D64" s="10">
        <f>SUM(GRP_AH_NE_Tax,IN_AH_NE_Tax,AOP_NE_Tax)</f>
        <v>0</v>
      </c>
    </row>
    <row r="65" ht="30.75" customHeight="1" x14ac:dyDescent="0.35"/>
    <row r="83" spans="1:4" ht="15" thickBot="1" x14ac:dyDescent="0.4"/>
    <row r="84" spans="1:4" x14ac:dyDescent="0.35">
      <c r="A84" s="23" t="s">
        <v>35</v>
      </c>
      <c r="B84" s="24"/>
      <c r="C84" s="24"/>
      <c r="D84" s="25"/>
    </row>
    <row r="85" spans="1:4" x14ac:dyDescent="0.35">
      <c r="A85" s="2">
        <v>21</v>
      </c>
      <c r="B85" s="45" t="s">
        <v>36</v>
      </c>
      <c r="C85" s="22"/>
      <c r="D85" s="7"/>
    </row>
    <row r="86" spans="1:4" x14ac:dyDescent="0.35">
      <c r="A86" s="2">
        <v>22</v>
      </c>
      <c r="B86" s="45" t="s">
        <v>25</v>
      </c>
      <c r="C86" s="22"/>
      <c r="D86" s="3">
        <v>0.01</v>
      </c>
    </row>
    <row r="87" spans="1:4" ht="15" thickBot="1" x14ac:dyDescent="0.4">
      <c r="A87" s="4">
        <v>23</v>
      </c>
      <c r="B87" s="46" t="s">
        <v>37</v>
      </c>
      <c r="C87" s="34"/>
      <c r="D87" s="10">
        <f>IF(ROUND(PRODUCT(D85:D86)*1,0)&lt;0,0,(ROUND(PRODUCT(D85:D86)*1,0)))</f>
        <v>0</v>
      </c>
    </row>
    <row r="88" spans="1:4" ht="32.25" customHeight="1" thickBot="1" x14ac:dyDescent="0.4"/>
    <row r="89" spans="1:4" x14ac:dyDescent="0.35">
      <c r="A89" s="48" t="s">
        <v>56</v>
      </c>
      <c r="B89" s="49"/>
      <c r="C89" s="49"/>
      <c r="D89" s="50"/>
    </row>
    <row r="90" spans="1:4" ht="30" customHeight="1" x14ac:dyDescent="0.35">
      <c r="A90" s="15">
        <v>24</v>
      </c>
      <c r="B90" s="53" t="s">
        <v>38</v>
      </c>
      <c r="C90" s="54"/>
      <c r="D90" s="16"/>
    </row>
    <row r="91" spans="1:4" ht="31.5" customHeight="1" x14ac:dyDescent="0.35">
      <c r="A91" s="15">
        <v>25</v>
      </c>
      <c r="B91" s="51" t="s">
        <v>39</v>
      </c>
      <c r="C91" s="52"/>
      <c r="D91" s="16"/>
    </row>
    <row r="92" spans="1:4" x14ac:dyDescent="0.35">
      <c r="A92" s="15">
        <v>26</v>
      </c>
      <c r="B92" s="51" t="s">
        <v>40</v>
      </c>
      <c r="C92" s="52"/>
      <c r="D92" s="17"/>
    </row>
    <row r="93" spans="1:4" x14ac:dyDescent="0.35">
      <c r="A93" s="15">
        <v>27</v>
      </c>
      <c r="B93" s="51" t="s">
        <v>41</v>
      </c>
      <c r="C93" s="52"/>
      <c r="D93" s="18"/>
    </row>
    <row r="94" spans="1:4" ht="32.25" customHeight="1" thickBot="1" x14ac:dyDescent="0.4">
      <c r="A94" s="19">
        <v>28</v>
      </c>
      <c r="B94" s="55" t="s">
        <v>42</v>
      </c>
      <c r="C94" s="56"/>
      <c r="D94" s="20"/>
    </row>
    <row r="95" spans="1:4" ht="4.5" customHeight="1" x14ac:dyDescent="0.35">
      <c r="A95" s="1"/>
      <c r="B95" s="5"/>
      <c r="C95" s="5"/>
      <c r="D95" s="5"/>
    </row>
    <row r="96" spans="1:4" ht="99.75" customHeight="1" x14ac:dyDescent="0.35">
      <c r="A96" s="47" t="s">
        <v>55</v>
      </c>
      <c r="B96" s="22"/>
      <c r="C96" s="22"/>
      <c r="D96" s="22"/>
    </row>
    <row r="97" spans="1:6" ht="15" thickBot="1" x14ac:dyDescent="0.4">
      <c r="A97" s="1"/>
      <c r="B97" s="5"/>
      <c r="C97" s="5"/>
      <c r="D97" s="5"/>
    </row>
    <row r="98" spans="1:6" x14ac:dyDescent="0.35">
      <c r="A98" s="23" t="s">
        <v>43</v>
      </c>
      <c r="B98" s="24"/>
      <c r="C98" s="24"/>
      <c r="D98" s="25"/>
    </row>
    <row r="99" spans="1:6" x14ac:dyDescent="0.35">
      <c r="A99" s="2">
        <v>29</v>
      </c>
      <c r="B99" s="45" t="s">
        <v>44</v>
      </c>
      <c r="C99" s="22"/>
      <c r="D99" s="11">
        <f>SUM(GRP_AH_NE_Tax,IN_AH_NE_Tax,AOP_NE_Tax)</f>
        <v>0</v>
      </c>
    </row>
    <row r="100" spans="1:6" x14ac:dyDescent="0.35">
      <c r="A100" s="2">
        <v>30</v>
      </c>
      <c r="B100" s="45" t="s">
        <v>45</v>
      </c>
      <c r="C100" s="22"/>
      <c r="D100" s="9">
        <f>NE_WC_COURT_FUND_TAX_10_1</f>
        <v>0</v>
      </c>
    </row>
    <row r="101" spans="1:6" x14ac:dyDescent="0.35">
      <c r="A101" s="2">
        <v>31</v>
      </c>
      <c r="B101" s="45" t="s">
        <v>46</v>
      </c>
      <c r="C101" s="22"/>
      <c r="D101" s="14"/>
    </row>
    <row r="102" spans="1:6" x14ac:dyDescent="0.35">
      <c r="A102" s="2">
        <v>32</v>
      </c>
      <c r="B102" s="45" t="s">
        <v>47</v>
      </c>
      <c r="C102" s="22"/>
      <c r="D102" s="9">
        <f>SUM(D99:D101)</f>
        <v>0</v>
      </c>
    </row>
    <row r="103" spans="1:6" ht="31.5" customHeight="1" x14ac:dyDescent="0.35">
      <c r="A103" s="2">
        <v>33</v>
      </c>
      <c r="B103" s="45" t="s">
        <v>48</v>
      </c>
      <c r="C103" s="22"/>
      <c r="D103" s="8"/>
    </row>
    <row r="104" spans="1:6" x14ac:dyDescent="0.35">
      <c r="A104" s="2">
        <v>34</v>
      </c>
      <c r="B104" s="45" t="s">
        <v>49</v>
      </c>
      <c r="C104" s="22"/>
      <c r="D104" s="8"/>
    </row>
    <row r="105" spans="1:6" x14ac:dyDescent="0.35">
      <c r="A105" s="2">
        <v>35</v>
      </c>
      <c r="B105" s="45" t="s">
        <v>50</v>
      </c>
      <c r="C105" s="22"/>
      <c r="D105" s="9">
        <f>SUM(D103:D104)</f>
        <v>0</v>
      </c>
    </row>
    <row r="106" spans="1:6" ht="31.5" customHeight="1" x14ac:dyDescent="0.35">
      <c r="A106" s="2">
        <v>36</v>
      </c>
      <c r="B106" s="45" t="s">
        <v>51</v>
      </c>
      <c r="C106" s="22"/>
      <c r="D106" s="9">
        <f>ROUND(IF(SUM(Total_TaxesFeesAssessments-Total_Prepayments)&lt;0,0,SUM(Total_TaxesFeesAssessments-Total_Prepayments))*1,0)</f>
        <v>0</v>
      </c>
    </row>
    <row r="107" spans="1:6" x14ac:dyDescent="0.35">
      <c r="A107" s="2">
        <v>37</v>
      </c>
      <c r="B107" s="45" t="s">
        <v>52</v>
      </c>
      <c r="C107" s="22"/>
      <c r="D107" s="9">
        <f>MAX(F115,F112)</f>
        <v>0</v>
      </c>
    </row>
    <row r="108" spans="1:6" x14ac:dyDescent="0.35">
      <c r="A108" s="2">
        <v>38</v>
      </c>
      <c r="B108" s="45" t="s">
        <v>53</v>
      </c>
      <c r="C108" s="22"/>
      <c r="D108" s="8"/>
    </row>
    <row r="109" spans="1:6" ht="15" thickBot="1" x14ac:dyDescent="0.4">
      <c r="A109" s="4">
        <v>39</v>
      </c>
      <c r="B109" s="46" t="s">
        <v>60</v>
      </c>
      <c r="C109" s="34"/>
      <c r="D109" s="10">
        <f>SUM(Overpayment-TAX_OVERPAY_REFUND_REQUEST_24)</f>
        <v>0</v>
      </c>
    </row>
    <row r="110" spans="1:6" x14ac:dyDescent="0.35">
      <c r="A110" s="1"/>
      <c r="B110" s="1"/>
      <c r="C110" s="1"/>
      <c r="D110" s="1"/>
    </row>
    <row r="111" spans="1:6" x14ac:dyDescent="0.35">
      <c r="A111" s="1"/>
      <c r="B111" s="1"/>
      <c r="C111" s="1"/>
      <c r="D111" s="6" t="s">
        <v>59</v>
      </c>
    </row>
    <row r="112" spans="1:6" x14ac:dyDescent="0.35">
      <c r="F112" s="12">
        <v>0</v>
      </c>
    </row>
    <row r="113" spans="6:6" x14ac:dyDescent="0.35">
      <c r="F113" s="12">
        <f>SUM(Total_TaxesFeesAssessments-Total_Prepayments)</f>
        <v>0</v>
      </c>
    </row>
    <row r="115" spans="6:6" x14ac:dyDescent="0.35">
      <c r="F115" s="12">
        <f>SUM(Total_Prepayments-Total_TaxesFeesAssessments)</f>
        <v>0</v>
      </c>
    </row>
  </sheetData>
  <sheetProtection algorithmName="SHA-512" hashValue="MmxctaI7Vf9nWagBuPu1jjpF+j2V7lO6i0YQjDtUBsWEBW0Ol1hpL/hIP6GVNej4lNauRSqJs3wSVj5mg+rJzw==" saltValue="8ORAPdnj7nMjeaCGYABmcg==" spinCount="100000" sheet="1" selectLockedCells="1"/>
  <mergeCells count="77">
    <mergeCell ref="B109:C109"/>
    <mergeCell ref="B108:C108"/>
    <mergeCell ref="B107:C107"/>
    <mergeCell ref="B91:C91"/>
    <mergeCell ref="B90:C90"/>
    <mergeCell ref="A98:D98"/>
    <mergeCell ref="B94:C94"/>
    <mergeCell ref="B101:C101"/>
    <mergeCell ref="B100:C100"/>
    <mergeCell ref="B106:C106"/>
    <mergeCell ref="B104:C104"/>
    <mergeCell ref="B105:C105"/>
    <mergeCell ref="B103:C103"/>
    <mergeCell ref="B102:C102"/>
    <mergeCell ref="B92:C92"/>
    <mergeCell ref="B99:C99"/>
    <mergeCell ref="B64:C64"/>
    <mergeCell ref="B63:C63"/>
    <mergeCell ref="B61:C61"/>
    <mergeCell ref="B60:C60"/>
    <mergeCell ref="B62:C62"/>
    <mergeCell ref="A96:D96"/>
    <mergeCell ref="A84:D84"/>
    <mergeCell ref="B86:C86"/>
    <mergeCell ref="B85:C85"/>
    <mergeCell ref="B87:C87"/>
    <mergeCell ref="A89:D89"/>
    <mergeCell ref="B93:C93"/>
    <mergeCell ref="B59:C59"/>
    <mergeCell ref="B58:C58"/>
    <mergeCell ref="A57:D57"/>
    <mergeCell ref="B54:C54"/>
    <mergeCell ref="B53:C53"/>
    <mergeCell ref="B55:C55"/>
    <mergeCell ref="B46:C46"/>
    <mergeCell ref="B47:C47"/>
    <mergeCell ref="B42:C42"/>
    <mergeCell ref="B52:C52"/>
    <mergeCell ref="B51:C51"/>
    <mergeCell ref="A49:D49"/>
    <mergeCell ref="B50:C50"/>
    <mergeCell ref="A38:D38"/>
    <mergeCell ref="A40:D40"/>
    <mergeCell ref="A36:D37"/>
    <mergeCell ref="B41:C41"/>
    <mergeCell ref="B45:C45"/>
    <mergeCell ref="B44:C44"/>
    <mergeCell ref="B43:C43"/>
    <mergeCell ref="A17:B17"/>
    <mergeCell ref="C17:D17"/>
    <mergeCell ref="A18:B18"/>
    <mergeCell ref="C18:D18"/>
    <mergeCell ref="A22:B22"/>
    <mergeCell ref="C22:D22"/>
    <mergeCell ref="A14:B14"/>
    <mergeCell ref="C14:D14"/>
    <mergeCell ref="A15:B15"/>
    <mergeCell ref="C15:D15"/>
    <mergeCell ref="A16:B16"/>
    <mergeCell ref="C16:D16"/>
    <mergeCell ref="A11:B11"/>
    <mergeCell ref="C11:D11"/>
    <mergeCell ref="A12:B12"/>
    <mergeCell ref="C12:D12"/>
    <mergeCell ref="A13:B13"/>
    <mergeCell ref="C13:D13"/>
    <mergeCell ref="A8:B8"/>
    <mergeCell ref="C8:D8"/>
    <mergeCell ref="A9:B9"/>
    <mergeCell ref="C9:D9"/>
    <mergeCell ref="A10:B10"/>
    <mergeCell ref="C10:D10"/>
    <mergeCell ref="A1:D1"/>
    <mergeCell ref="A2:D2"/>
    <mergeCell ref="A3:D3"/>
    <mergeCell ref="A5:D5"/>
    <mergeCell ref="A7:D7"/>
  </mergeCells>
  <dataValidations count="3">
    <dataValidation type="textLength" operator="equal" allowBlank="1" showInputMessage="1" showErrorMessage="1" errorTitle="NAIC Number" error="The NAIC Number is 5 characters in length." sqref="C8:D8" xr:uid="{00000000-0002-0000-0000-000000000000}">
      <formula1>5</formula1>
    </dataValidation>
    <dataValidation type="textLength" operator="equal" allowBlank="1" showInputMessage="1" showErrorMessage="1" errorTitle="Zip Code" error="Please enter a valid U.S. zip code which is 5 characters." sqref="C17:D17" xr:uid="{00000000-0002-0000-0000-000001000000}">
      <formula1>5</formula1>
    </dataValidation>
    <dataValidation type="textLength" operator="equal" allowBlank="1" showInputMessage="1" showErrorMessage="1" errorTitle="State" error="Enter the state abbreviation." sqref="C16:D16" xr:uid="{00000000-0002-0000-0000-000002000000}">
      <formula1>2</formula1>
    </dataValidation>
  </dataValidations>
  <pageMargins left="0.5" right="0.5" top="0.5" bottom="0.5" header="0.25" footer="0.25"/>
  <pageSetup orientation="portrait" r:id="rId1"/>
  <headerFoot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0c0a90e6-e41b-4ab7-99c8-c94455793e26">
      <Terms xmlns="http://schemas.microsoft.com/office/infopath/2007/PartnerControls"/>
    </lcf76f155ced4ddcb4097134ff3c332f>
    <_Flow_SignoffStatus xmlns="0c0a90e6-e41b-4ab7-99c8-c94455793e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31A8C69AB2D548A863655BB1040AAC" ma:contentTypeVersion="18" ma:contentTypeDescription="Create a new document." ma:contentTypeScope="" ma:versionID="a2c78c0db802555a1e0383c316de8bc0">
  <xsd:schema xmlns:xsd="http://www.w3.org/2001/XMLSchema" xmlns:xs="http://www.w3.org/2001/XMLSchema" xmlns:p="http://schemas.microsoft.com/office/2006/metadata/properties" xmlns:ns2="0c0a90e6-e41b-4ab7-99c8-c94455793e26" xmlns:ns3="f933e4e2-b1ab-4be3-bd5b-27fe7816f9f4" xmlns:ns4="3c9e15a3-223f-4584-afb1-1dbe0b3878fa" targetNamespace="http://schemas.microsoft.com/office/2006/metadata/properties" ma:root="true" ma:fieldsID="2545665ac22451f7c01b596c7857c5e1" ns2:_="" ns3:_="" ns4:_="">
    <xsd:import namespace="0c0a90e6-e41b-4ab7-99c8-c94455793e26"/>
    <xsd:import namespace="f933e4e2-b1ab-4be3-bd5b-27fe7816f9f4"/>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a90e6-e41b-4ab7-99c8-c94455793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33e4e2-b1ab-4be3-bd5b-27fe7816f9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38fc2d7-2be3-4382-b2d4-b09d266d4874}" ma:internalName="TaxCatchAll" ma:showField="CatchAllData" ma:web="f933e4e2-b1ab-4be3-bd5b-27fe7816f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49CE1-9507-4202-BF67-7318201DCA7A}">
  <ds:schemaRefs>
    <ds:schemaRef ds:uri="http://schemas.microsoft.com/sharepoint/v3/contenttype/forms"/>
  </ds:schemaRefs>
</ds:datastoreItem>
</file>

<file path=customXml/itemProps2.xml><?xml version="1.0" encoding="utf-8"?>
<ds:datastoreItem xmlns:ds="http://schemas.openxmlformats.org/officeDocument/2006/customXml" ds:itemID="{4609E6B0-6EA3-4ED9-91D8-DAB0E8D9121D}">
  <ds:schemaRefs>
    <ds:schemaRef ds:uri="http://schemas.microsoft.com/office/2006/metadata/properties"/>
    <ds:schemaRef ds:uri="http://schemas.microsoft.com/office/infopath/2007/PartnerControls"/>
    <ds:schemaRef ds:uri="3c9e15a3-223f-4584-afb1-1dbe0b3878fa"/>
    <ds:schemaRef ds:uri="0c0a90e6-e41b-4ab7-99c8-c94455793e26"/>
  </ds:schemaRefs>
</ds:datastoreItem>
</file>

<file path=customXml/itemProps3.xml><?xml version="1.0" encoding="utf-8"?>
<ds:datastoreItem xmlns:ds="http://schemas.openxmlformats.org/officeDocument/2006/customXml" ds:itemID="{0455B89F-C3A5-4CEF-892A-6FB142B29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a90e6-e41b-4ab7-99c8-c94455793e26"/>
    <ds:schemaRef ds:uri="f933e4e2-b1ab-4be3-bd5b-27fe7816f9f4"/>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53</vt:i4>
      </vt:variant>
    </vt:vector>
  </HeadingPairs>
  <TitlesOfParts>
    <vt:vector size="54" baseType="lpstr">
      <vt:lpstr>Sheet1</vt:lpstr>
      <vt:lpstr>AOP_NE_Dividends_Paid</vt:lpstr>
      <vt:lpstr>AOP_NE_Other_deductions</vt:lpstr>
      <vt:lpstr>AOP_NE_Prem</vt:lpstr>
      <vt:lpstr>AOP_NE_Tax</vt:lpstr>
      <vt:lpstr>AOP_NE_Tax_rate</vt:lpstr>
      <vt:lpstr>AOP_NE_Taxable_Prem</vt:lpstr>
      <vt:lpstr>City</vt:lpstr>
      <vt:lpstr>Company_Name</vt:lpstr>
      <vt:lpstr>Contact_Person</vt:lpstr>
      <vt:lpstr>CURRENT_YEAR_CREDIT_BALANCE_25</vt:lpstr>
      <vt:lpstr>Email_Address</vt:lpstr>
      <vt:lpstr>Federal_Tax_ID_Number</vt:lpstr>
      <vt:lpstr>GRP_AH_NE_Credit_Prem</vt:lpstr>
      <vt:lpstr>GRP_AH_NE_Dividends_paid</vt:lpstr>
      <vt:lpstr>GRP_AH_NE_Other_deductions</vt:lpstr>
      <vt:lpstr>GRP_AH_NE_Prem</vt:lpstr>
      <vt:lpstr>GRP_AH_NE_Tax</vt:lpstr>
      <vt:lpstr>GRP_AH_NE_Tax_rate</vt:lpstr>
      <vt:lpstr>GRP_AH_NE_Taxable_Prem</vt:lpstr>
      <vt:lpstr>IN_AH_NE_Dividends_Paid</vt:lpstr>
      <vt:lpstr>IN_AH_NE_Other_deductions</vt:lpstr>
      <vt:lpstr>IN_AH_NE_Prem</vt:lpstr>
      <vt:lpstr>IN_AH_NE_Tax</vt:lpstr>
      <vt:lpstr>IN_AH_NE_Tax_rate</vt:lpstr>
      <vt:lpstr>IN_AH_NE_Taxable_Prem</vt:lpstr>
      <vt:lpstr>LOSSES_PAID_OTHERTHANFLD48_49</vt:lpstr>
      <vt:lpstr>NAIC_Number</vt:lpstr>
      <vt:lpstr>NE_TAX_AFTER_DED_8</vt:lpstr>
      <vt:lpstr>NE_TAX_AFTER_DED_8_1</vt:lpstr>
      <vt:lpstr>NE_WC_COURT_FUND_TAX_10</vt:lpstr>
      <vt:lpstr>NE_WC_COURT_FUND_TAX_10_1</vt:lpstr>
      <vt:lpstr>NE_WC_SEC_INJURY_FUND_TAX_50</vt:lpstr>
      <vt:lpstr>NE_WC_SEC_INJURY_FUND_TAX_50_1</vt:lpstr>
      <vt:lpstr>Organized_Under_the_Laws_of</vt:lpstr>
      <vt:lpstr>Overpayment</vt:lpstr>
      <vt:lpstr>PREPAYMENTS_APPLIED_22</vt:lpstr>
      <vt:lpstr>Sheet1!Print_Area</vt:lpstr>
      <vt:lpstr>State</vt:lpstr>
      <vt:lpstr>Street_Address_1</vt:lpstr>
      <vt:lpstr>SUSPENSE_ACCT_PAYMENT_31</vt:lpstr>
      <vt:lpstr>TAX_OVERPAY_REFUND_REQUEST_24</vt:lpstr>
      <vt:lpstr>Telephone</vt:lpstr>
      <vt:lpstr>Total_Prepayments</vt:lpstr>
      <vt:lpstr>Total_TaxesFeesAssessments</vt:lpstr>
      <vt:lpstr>TYPE_OF_INSURER</vt:lpstr>
      <vt:lpstr>UNAPPLIED_CREDIT_BALANCE_23</vt:lpstr>
      <vt:lpstr>version</vt:lpstr>
      <vt:lpstr>WCCF_NE_prem</vt:lpstr>
      <vt:lpstr>WCCF_NE_Tax_rate</vt:lpstr>
      <vt:lpstr>WCTF_NE_AnnualLosses</vt:lpstr>
      <vt:lpstr>WCTF_NE_Tax_rate</vt:lpstr>
      <vt:lpstr>WORKERS_COMP_PAID_LOSSESS_48</vt:lpstr>
      <vt:lpstr>Zip_Code</vt:lpstr>
    </vt:vector>
  </TitlesOfParts>
  <Company>NAIC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Wingard, Cait</dc:creator>
  <cp:lastModifiedBy>Robinette, Kristen</cp:lastModifiedBy>
  <cp:lastPrinted>2015-01-30T14:02:55Z</cp:lastPrinted>
  <dcterms:created xsi:type="dcterms:W3CDTF">2015-01-30T13:54:43Z</dcterms:created>
  <dcterms:modified xsi:type="dcterms:W3CDTF">2025-10-10T19:45:32Z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0x0101006531A8C69AB2D548A863655BB1040AAC</vt:lpwstr>
  </property>
  <property fmtid="{D5CDD505-2E9C-101B-9397-08002B2CF9AE}" pid="3" name="MediaServiceImageTags">
    <vt:lpwstr/>
  </property>
</Properties>
</file>